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3A80A485-2233-4D1C-B446-068C4DF072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2" l="1"/>
  <c r="K94" i="2"/>
  <c r="L94" i="2" s="1"/>
  <c r="I94" i="2"/>
  <c r="I93" i="2"/>
  <c r="I92" i="2"/>
  <c r="K92" i="2" s="1"/>
  <c r="I91" i="2"/>
  <c r="K91" i="2" s="1"/>
  <c r="L91" i="2" s="1"/>
  <c r="I90" i="2"/>
  <c r="I89" i="2"/>
  <c r="K88" i="2"/>
  <c r="L88" i="2" s="1"/>
  <c r="I88" i="2"/>
  <c r="I87" i="2"/>
  <c r="K86" i="2"/>
  <c r="L86" i="2" s="1"/>
  <c r="I86" i="2"/>
  <c r="I85" i="2"/>
  <c r="K85" i="2" s="1"/>
  <c r="L85" i="2" s="1"/>
  <c r="I84" i="2"/>
  <c r="I83" i="2"/>
  <c r="K83" i="2" s="1"/>
  <c r="L83" i="2" s="1"/>
  <c r="I82" i="2"/>
  <c r="I81" i="2"/>
  <c r="K80" i="2"/>
  <c r="L80" i="2" s="1"/>
  <c r="I80" i="2"/>
  <c r="I79" i="2"/>
  <c r="K79" i="2" s="1"/>
  <c r="K78" i="2"/>
  <c r="L78" i="2" s="1"/>
  <c r="I78" i="2"/>
  <c r="I77" i="2"/>
  <c r="K77" i="2" s="1"/>
  <c r="L77" i="2" s="1"/>
  <c r="I76" i="2"/>
  <c r="I75" i="2"/>
  <c r="K75" i="2" s="1"/>
  <c r="L75" i="2" s="1"/>
  <c r="I74" i="2"/>
  <c r="I73" i="2"/>
  <c r="K72" i="2"/>
  <c r="I72" i="2"/>
  <c r="L72" i="2" s="1"/>
  <c r="I71" i="2"/>
  <c r="K70" i="2"/>
  <c r="L70" i="2" s="1"/>
  <c r="I70" i="2"/>
  <c r="I69" i="2"/>
  <c r="K69" i="2" s="1"/>
  <c r="L69" i="2" s="1"/>
  <c r="I68" i="2"/>
  <c r="I67" i="2"/>
  <c r="K67" i="2" s="1"/>
  <c r="L67" i="2" s="1"/>
  <c r="I66" i="2"/>
  <c r="I65" i="2"/>
  <c r="K64" i="2"/>
  <c r="I64" i="2"/>
  <c r="L64" i="2" s="1"/>
  <c r="I63" i="2"/>
  <c r="K62" i="2"/>
  <c r="L62" i="2" s="1"/>
  <c r="I62" i="2"/>
  <c r="I61" i="2"/>
  <c r="I60" i="2"/>
  <c r="I59" i="2"/>
  <c r="K59" i="2" s="1"/>
  <c r="L59" i="2" s="1"/>
  <c r="I58" i="2"/>
  <c r="I57" i="2"/>
  <c r="K56" i="2"/>
  <c r="I56" i="2"/>
  <c r="L56" i="2" s="1"/>
  <c r="I55" i="2"/>
  <c r="K54" i="2"/>
  <c r="L54" i="2" s="1"/>
  <c r="I54" i="2"/>
  <c r="I53" i="2"/>
  <c r="I52" i="2"/>
  <c r="I51" i="2"/>
  <c r="K51" i="2" s="1"/>
  <c r="L51" i="2" s="1"/>
  <c r="I50" i="2"/>
  <c r="I49" i="2"/>
  <c r="K49" i="2" s="1"/>
  <c r="K48" i="2"/>
  <c r="I48" i="2"/>
  <c r="L48" i="2" s="1"/>
  <c r="I47" i="2"/>
  <c r="K47" i="2" s="1"/>
  <c r="K46" i="2"/>
  <c r="L46" i="2" s="1"/>
  <c r="I46" i="2"/>
  <c r="I45" i="2"/>
  <c r="I44" i="2"/>
  <c r="K44" i="2" s="1"/>
  <c r="I43" i="2"/>
  <c r="K43" i="2" s="1"/>
  <c r="L43" i="2" s="1"/>
  <c r="I42" i="2"/>
  <c r="I41" i="2"/>
  <c r="K41" i="2" s="1"/>
  <c r="K40" i="2"/>
  <c r="I40" i="2"/>
  <c r="L40" i="2" s="1"/>
  <c r="I39" i="2"/>
  <c r="K39" i="2" s="1"/>
  <c r="K38" i="2"/>
  <c r="L38" i="2" s="1"/>
  <c r="I38" i="2"/>
  <c r="I37" i="2"/>
  <c r="I36" i="2"/>
  <c r="I35" i="2"/>
  <c r="K35" i="2" s="1"/>
  <c r="L35" i="2" s="1"/>
  <c r="I34" i="2"/>
  <c r="I33" i="2"/>
  <c r="K33" i="2" s="1"/>
  <c r="K32" i="2"/>
  <c r="I32" i="2"/>
  <c r="L32" i="2" s="1"/>
  <c r="I31" i="2"/>
  <c r="K31" i="2" s="1"/>
  <c r="K30" i="2"/>
  <c r="L30" i="2" s="1"/>
  <c r="I30" i="2"/>
  <c r="F97" i="2" s="1"/>
  <c r="L36" i="2" l="1"/>
  <c r="L42" i="2"/>
  <c r="L55" i="2"/>
  <c r="L68" i="2"/>
  <c r="L93" i="2"/>
  <c r="L57" i="2"/>
  <c r="L90" i="2"/>
  <c r="L34" i="2"/>
  <c r="L60" i="2"/>
  <c r="L82" i="2"/>
  <c r="K65" i="2"/>
  <c r="L65" i="2" s="1"/>
  <c r="K89" i="2"/>
  <c r="L89" i="2" s="1"/>
  <c r="L41" i="2"/>
  <c r="K60" i="2"/>
  <c r="K55" i="2"/>
  <c r="K71" i="2"/>
  <c r="L71" i="2" s="1"/>
  <c r="L92" i="2"/>
  <c r="K95" i="2"/>
  <c r="L95" i="2" s="1"/>
  <c r="K73" i="2"/>
  <c r="L73" i="2" s="1"/>
  <c r="K81" i="2"/>
  <c r="L81" i="2" s="1"/>
  <c r="L33" i="2"/>
  <c r="K36" i="2"/>
  <c r="K52" i="2"/>
  <c r="L52" i="2" s="1"/>
  <c r="K68" i="2"/>
  <c r="K76" i="2"/>
  <c r="L76" i="2" s="1"/>
  <c r="L44" i="2"/>
  <c r="K63" i="2"/>
  <c r="L63" i="2" s="1"/>
  <c r="K87" i="2"/>
  <c r="L87" i="2" s="1"/>
  <c r="L31" i="2"/>
  <c r="K34" i="2"/>
  <c r="L39" i="2"/>
  <c r="K42" i="2"/>
  <c r="L47" i="2"/>
  <c r="K50" i="2"/>
  <c r="L50" i="2" s="1"/>
  <c r="K58" i="2"/>
  <c r="L58" i="2" s="1"/>
  <c r="K66" i="2"/>
  <c r="L66" i="2" s="1"/>
  <c r="K74" i="2"/>
  <c r="L74" i="2" s="1"/>
  <c r="L79" i="2"/>
  <c r="K82" i="2"/>
  <c r="K90" i="2"/>
  <c r="K37" i="2"/>
  <c r="L37" i="2" s="1"/>
  <c r="K45" i="2"/>
  <c r="L45" i="2" s="1"/>
  <c r="K53" i="2"/>
  <c r="L53" i="2" s="1"/>
  <c r="K61" i="2"/>
  <c r="L61" i="2" s="1"/>
  <c r="K93" i="2"/>
  <c r="L49" i="2"/>
  <c r="K57" i="2"/>
  <c r="K84" i="2"/>
  <c r="L84" i="2" s="1"/>
  <c r="F98" i="2" l="1"/>
  <c r="B26" i="2" s="1"/>
</calcChain>
</file>

<file path=xl/sharedStrings.xml><?xml version="1.0" encoding="utf-8"?>
<sst xmlns="http://schemas.openxmlformats.org/spreadsheetml/2006/main" count="303" uniqueCount="244">
  <si>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</si>
  <si>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</si>
  <si>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</si>
  <si>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</si>
  <si>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</si>
  <si>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</si>
  <si>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</si>
  <si>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</si>
  <si>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</si>
  <si>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</si>
  <si>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</si>
  <si>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27</t>
  </si>
  <si>
    <t>OPR-PSPAL</t>
  </si>
  <si>
    <t>Opryski środkami ochrony roślin opryskiwaczem plecakowym z napędem spalinowym</t>
  </si>
  <si>
    <t>HA</t>
  </si>
  <si>
    <t>141</t>
  </si>
  <si>
    <t>SZUK-PĘDR</t>
  </si>
  <si>
    <t>Badanie zapędraczenia gleby - dół o objętości 0,5 m3</t>
  </si>
  <si>
    <t>SZT</t>
  </si>
  <si>
    <t>180</t>
  </si>
  <si>
    <t>ŁR-TAL</t>
  </si>
  <si>
    <t>Talerzowanie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</si>
  <si>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</si>
  <si>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</si>
  <si>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</si>
  <si>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</si>
  <si>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</si>
  <si>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</si>
  <si>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</si>
  <si>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</si>
  <si>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</si>
  <si>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</si>
  <si>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</si>
  <si>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</si>
  <si>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</si>
  <si>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</si>
  <si>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</si>
  <si>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</si>
  <si>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</si>
  <si>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</si>
  <si>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</si>
  <si>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215</t>
  </si>
  <si>
    <t>WŁÓK-SC</t>
  </si>
  <si>
    <t>Wyrównywanie powierzchni włóką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</si>
  <si>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</si>
  <si>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</si>
  <si>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</si>
  <si>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</si>
  <si>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</si>
  <si>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</si>
  <si>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</si>
  <si>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</si>
  <si>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</si>
  <si>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221</t>
  </si>
  <si>
    <t>ZB-KAM</t>
  </si>
  <si>
    <t>Zbiór i wywóz kamieni</t>
  </si>
  <si>
    <t>223</t>
  </si>
  <si>
    <t>SIEW-KC</t>
  </si>
  <si>
    <t>Rozsiew kompostu rozrzutnikiem</t>
  </si>
  <si>
    <t>M3P</t>
  </si>
  <si>
    <t>224</t>
  </si>
  <si>
    <t>SIEW-NC</t>
  </si>
  <si>
    <t>Rozsiew nawozów startowo rozrzutnikiem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</si>
  <si>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</si>
  <si>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</si>
  <si>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</si>
  <si>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</si>
  <si>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</si>
  <si>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</si>
  <si>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</si>
  <si>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</si>
  <si>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</si>
  <si>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</si>
  <si>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</si>
  <si>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</si>
  <si>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233</t>
  </si>
  <si>
    <t>PIEL-P</t>
  </si>
  <si>
    <t>Pielenie - siewy pełne</t>
  </si>
  <si>
    <t>234</t>
  </si>
  <si>
    <t>PIEL-P1</t>
  </si>
  <si>
    <t>Pielenie - siewy pełne w okresie wschodów</t>
  </si>
  <si>
    <t>236</t>
  </si>
  <si>
    <t>WYW-GRZ</t>
  </si>
  <si>
    <t>Formowanie grzędy siewnej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</si>
  <si>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</si>
  <si>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</si>
  <si>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</si>
  <si>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</si>
  <si>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</si>
  <si>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</si>
  <si>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240</t>
  </si>
  <si>
    <t>SZK-ZR</t>
  </si>
  <si>
    <t>Szkółkowanie zrzezów lub wycinków korzeniowych</t>
  </si>
  <si>
    <t>TSZT</t>
  </si>
  <si>
    <t>241</t>
  </si>
  <si>
    <t>SZK-1R</t>
  </si>
  <si>
    <t>Szkółkowanie sadzonek do 1 roku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</si>
  <si>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</si>
  <si>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</si>
  <si>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</si>
  <si>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</si>
  <si>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</si>
  <si>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</si>
  <si>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</si>
  <si>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</si>
  <si>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</si>
  <si>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</si>
  <si>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</si>
  <si>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</si>
  <si>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256</t>
  </si>
  <si>
    <t>DOŁ-1I</t>
  </si>
  <si>
    <t>Dołowanie sadzonek z doniesieniem do dołu - 1 latek iglastych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</si>
  <si>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</si>
  <si>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</si>
  <si>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</si>
  <si>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</si>
  <si>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</si>
  <si>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</si>
  <si>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</si>
  <si>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</si>
  <si>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</si>
  <si>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260</t>
  </si>
  <si>
    <t>DOŁ-4I</t>
  </si>
  <si>
    <t>Dołowanie sadzonek z doniesieniem do dołu - 4-5-latek iglastych</t>
  </si>
  <si>
    <t>261</t>
  </si>
  <si>
    <t>DOŁ-4L</t>
  </si>
  <si>
    <t>Dołowanie sadzonek z doniesieniem do dołu - 4-5-latek liściastych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</si>
  <si>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</si>
  <si>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</si>
  <si>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</si>
  <si>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</si>
  <si>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</si>
  <si>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</si>
  <si>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</si>
  <si>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</si>
  <si>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</si>
  <si>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</si>
  <si>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</si>
  <si>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</si>
  <si>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</si>
  <si>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</si>
  <si>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</si>
  <si>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</si>
  <si>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</si>
  <si>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</si>
  <si>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</si>
  <si>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</si>
  <si>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</si>
  <si>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</si>
  <si>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</si>
  <si>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</si>
  <si>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</si>
  <si>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</si>
  <si>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</si>
  <si>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287</t>
  </si>
  <si>
    <t>GRAB-R</t>
  </si>
  <si>
    <t>Wygrabianie powierzchni z korzeni i pozostałości drzewnych</t>
  </si>
  <si>
    <t>291</t>
  </si>
  <si>
    <t>WYOR-AK</t>
  </si>
  <si>
    <t>Wyorywanie sadzonek ciągnikowym wyorywaczem aktywnym</t>
  </si>
  <si>
    <t>293</t>
  </si>
  <si>
    <t>PRZYG-SUB</t>
  </si>
  <si>
    <t>Przygotowanie substratu</t>
  </si>
  <si>
    <t>294</t>
  </si>
  <si>
    <t>ZAŁ-SUB</t>
  </si>
  <si>
    <t>Załadunek lub rozładunek trocin lub substratu</t>
  </si>
  <si>
    <t>295</t>
  </si>
  <si>
    <t>PRZER-SUB</t>
  </si>
  <si>
    <t>Jednorazowe przerobienie substratu z wapnem lub nawozami</t>
  </si>
  <si>
    <t>296</t>
  </si>
  <si>
    <t>DOW-PIAS</t>
  </si>
  <si>
    <t>Dowóz piasku na powierzchnie i rozścielenie (jako warstwę filtrującą)</t>
  </si>
  <si>
    <t>297</t>
  </si>
  <si>
    <t>UKŁ-SUB</t>
  </si>
  <si>
    <t>Układanie warstwy substratu o grubości 15 cm</t>
  </si>
  <si>
    <t>299</t>
  </si>
  <si>
    <t>ZEBR-SUB</t>
  </si>
  <si>
    <t>Zebranie zużytego substratu z wywiezieniem</t>
  </si>
  <si>
    <t>305</t>
  </si>
  <si>
    <t>SIEW-PRC</t>
  </si>
  <si>
    <t>Siew nasion rzutem</t>
  </si>
  <si>
    <t>375</t>
  </si>
  <si>
    <t>N-ZSDMSO</t>
  </si>
  <si>
    <t>Zbiór szyszek z drzew matecznych sosnowych</t>
  </si>
  <si>
    <t>KG</t>
  </si>
  <si>
    <t>388</t>
  </si>
  <si>
    <t>ZB-NASDB</t>
  </si>
  <si>
    <t>Zbiór nasion dęba</t>
  </si>
  <si>
    <t>389</t>
  </si>
  <si>
    <t>ZB-NASBK</t>
  </si>
  <si>
    <t>Zbiór nasion buka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</si>
  <si>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</si>
  <si>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</si>
  <si>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</si>
  <si>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</si>
  <si>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</si>
  <si>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</si>
  <si>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</si>
  <si>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</si>
  <si>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</si>
  <si>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</si>
  <si>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</si>
  <si>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</si>
  <si>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</si>
  <si>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</si>
  <si>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</si>
  <si>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</si>
  <si>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</si>
  <si>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</si>
  <si>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</si>
  <si>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</si>
  <si>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</si>
  <si>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</si>
  <si>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</si>
  <si>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</si>
  <si>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</si>
  <si>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</si>
  <si>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</si>
  <si>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</si>
  <si>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</si>
  <si>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</si>
  <si>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</si>
  <si>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</si>
  <si>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</si>
  <si>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</si>
  <si>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</si>
  <si>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</si>
  <si>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</si>
  <si>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</si>
  <si>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</si>
  <si>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</si>
  <si>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Kutno w roku 2024''  składamy niniejszym ofertę na pakiet XII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</si>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</sst>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37"/>
  <sheetViews>
    <sheetView tabSelected="1" topLeftCell="A85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218</v>
      </c>
      <c r="J2" s="12"/>
      <c r="K2" s="12"/>
      <c r="L2" s="12"/>
      <c r="M2" s="12"/>
      <c r="N2" s="12"/>
      <c r="O2" s="12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18" t="s">
        <v>219</v>
      </c>
      <c r="C10" s="18"/>
      <c r="D10" s="18"/>
    </row>
    <row r="11" spans="2:15" s="1" customFormat="1" ht="12.45" customHeight="1" x14ac:dyDescent="0.2">
      <c r="B11" s="18"/>
      <c r="C11" s="18"/>
      <c r="D11" s="18"/>
      <c r="G11" s="36" t="s">
        <v>220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15" t="s">
        <v>230</v>
      </c>
      <c r="F14" s="15"/>
      <c r="G14" s="15"/>
    </row>
    <row r="15" spans="2:15" s="1" customFormat="1" ht="43.2" customHeight="1" x14ac:dyDescent="0.2"/>
    <row r="16" spans="2:15" s="1" customFormat="1" ht="20.7" customHeight="1" x14ac:dyDescent="0.2">
      <c r="B16" s="11" t="s">
        <v>221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222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223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224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6" t="s">
        <v>231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7" t="s">
        <v>10</v>
      </c>
      <c r="M29" s="37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3.86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23">
        <f t="shared" ref="L30:L61" si="2">ROUND(I30+ K30,2)</f>
        <v>0</v>
      </c>
      <c r="M30" s="24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64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3">
        <f t="shared" si="2"/>
        <v>0</v>
      </c>
      <c r="M31" s="24"/>
    </row>
    <row r="32" spans="2:13" s="1" customFormat="1" ht="19.64999999999999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14</v>
      </c>
      <c r="G32" s="8">
        <v>1.5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3">
        <f t="shared" si="2"/>
        <v>0</v>
      </c>
      <c r="M32" s="24"/>
    </row>
    <row r="33" spans="2:13" s="1" customFormat="1" ht="28.9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350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3">
        <f t="shared" si="2"/>
        <v>0</v>
      </c>
      <c r="M33" s="24"/>
    </row>
    <row r="34" spans="2:13" s="1" customFormat="1" ht="19.649999999999999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25</v>
      </c>
      <c r="G34" s="8">
        <v>2240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3">
        <f t="shared" si="2"/>
        <v>0</v>
      </c>
      <c r="M34" s="24"/>
    </row>
    <row r="35" spans="2:13" s="1" customFormat="1" ht="19.649999999999999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25</v>
      </c>
      <c r="G35" s="8">
        <v>250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3">
        <f t="shared" si="2"/>
        <v>0</v>
      </c>
      <c r="M35" s="24"/>
    </row>
    <row r="36" spans="2:13" s="1" customFormat="1" ht="19.649999999999999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25</v>
      </c>
      <c r="G36" s="8">
        <v>310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3">
        <f t="shared" si="2"/>
        <v>0</v>
      </c>
      <c r="M36" s="24"/>
    </row>
    <row r="37" spans="2:13" s="1" customFormat="1" ht="28.95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25</v>
      </c>
      <c r="G37" s="8">
        <v>15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3">
        <f t="shared" si="2"/>
        <v>0</v>
      </c>
      <c r="M37" s="24"/>
    </row>
    <row r="38" spans="2:13" s="1" customFormat="1" ht="28.95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25</v>
      </c>
      <c r="G38" s="8">
        <v>50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3">
        <f t="shared" si="2"/>
        <v>0</v>
      </c>
      <c r="M38" s="24"/>
    </row>
    <row r="39" spans="2:13" s="1" customFormat="1" ht="19.649999999999999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25</v>
      </c>
      <c r="G39" s="8">
        <v>100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3">
        <f t="shared" si="2"/>
        <v>0</v>
      </c>
      <c r="M39" s="24"/>
    </row>
    <row r="40" spans="2:13" s="1" customFormat="1" ht="19.649999999999999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25</v>
      </c>
      <c r="G40" s="8">
        <v>40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3">
        <f t="shared" si="2"/>
        <v>0</v>
      </c>
      <c r="M40" s="24"/>
    </row>
    <row r="41" spans="2:13" s="1" customFormat="1" ht="28.95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25</v>
      </c>
      <c r="G41" s="8">
        <v>500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3">
        <f t="shared" si="2"/>
        <v>0</v>
      </c>
      <c r="M41" s="24"/>
    </row>
    <row r="42" spans="2:13" s="1" customFormat="1" ht="28.95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25</v>
      </c>
      <c r="G42" s="8">
        <v>40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3">
        <f t="shared" si="2"/>
        <v>0</v>
      </c>
      <c r="M42" s="24"/>
    </row>
    <row r="43" spans="2:13" s="1" customFormat="1" ht="19.649999999999999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25</v>
      </c>
      <c r="G43" s="8">
        <v>50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3">
        <f t="shared" si="2"/>
        <v>0</v>
      </c>
      <c r="M43" s="24"/>
    </row>
    <row r="44" spans="2:13" s="1" customFormat="1" ht="19.649999999999999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250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3">
        <f t="shared" si="2"/>
        <v>0</v>
      </c>
      <c r="M44" s="24"/>
    </row>
    <row r="45" spans="2:13" s="1" customFormat="1" ht="19.649999999999999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14</v>
      </c>
      <c r="G45" s="8">
        <v>1.5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3">
        <f t="shared" si="2"/>
        <v>0</v>
      </c>
      <c r="M45" s="24"/>
    </row>
    <row r="46" spans="2:13" s="1" customFormat="1" ht="28.95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25</v>
      </c>
      <c r="G46" s="8">
        <v>300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3">
        <f t="shared" si="2"/>
        <v>0</v>
      </c>
      <c r="M46" s="24"/>
    </row>
    <row r="47" spans="2:13" s="1" customFormat="1" ht="19.649999999999999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14</v>
      </c>
      <c r="G47" s="8">
        <v>7.6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3">
        <f t="shared" si="2"/>
        <v>0</v>
      </c>
      <c r="M47" s="24"/>
    </row>
    <row r="48" spans="2:13" s="1" customFormat="1" ht="28.95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25</v>
      </c>
      <c r="G48" s="8">
        <v>500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3">
        <f t="shared" si="2"/>
        <v>0</v>
      </c>
      <c r="M48" s="24"/>
    </row>
    <row r="49" spans="2:13" s="1" customFormat="1" ht="19.649999999999999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25</v>
      </c>
      <c r="G49" s="8">
        <v>60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3">
        <f t="shared" si="2"/>
        <v>0</v>
      </c>
      <c r="M49" s="24"/>
    </row>
    <row r="50" spans="2:13" s="1" customFormat="1" ht="19.649999999999999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25</v>
      </c>
      <c r="G50" s="8">
        <v>9.3000000000000007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3">
        <f t="shared" si="2"/>
        <v>0</v>
      </c>
      <c r="M50" s="24"/>
    </row>
    <row r="51" spans="2:13" s="1" customFormat="1" ht="19.649999999999999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25</v>
      </c>
      <c r="G51" s="8">
        <v>3.1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3">
        <f t="shared" si="2"/>
        <v>0</v>
      </c>
      <c r="M51" s="24"/>
    </row>
    <row r="52" spans="2:13" s="1" customFormat="1" ht="19.649999999999999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25</v>
      </c>
      <c r="G52" s="8">
        <v>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3">
        <f t="shared" si="2"/>
        <v>0</v>
      </c>
      <c r="M52" s="24"/>
    </row>
    <row r="53" spans="2:13" s="1" customFormat="1" ht="28.95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25</v>
      </c>
      <c r="G53" s="8">
        <v>412.4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3">
        <f t="shared" si="2"/>
        <v>0</v>
      </c>
      <c r="M53" s="24"/>
    </row>
    <row r="54" spans="2:13" s="1" customFormat="1" ht="19.649999999999999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25</v>
      </c>
      <c r="G54" s="8">
        <v>56.2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3">
        <f t="shared" si="2"/>
        <v>0</v>
      </c>
      <c r="M54" s="24"/>
    </row>
    <row r="55" spans="2:13" s="1" customFormat="1" ht="19.649999999999999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93</v>
      </c>
      <c r="G55" s="8">
        <v>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3">
        <f t="shared" si="2"/>
        <v>0</v>
      </c>
      <c r="M55" s="24"/>
    </row>
    <row r="56" spans="2:13" s="1" customFormat="1" ht="28.95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93</v>
      </c>
      <c r="G56" s="8">
        <v>10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28.95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93</v>
      </c>
      <c r="G57" s="8">
        <v>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93</v>
      </c>
      <c r="G58" s="8">
        <v>170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649999999999999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93</v>
      </c>
      <c r="G59" s="8">
        <v>280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649999999999999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93</v>
      </c>
      <c r="G60" s="8">
        <v>1.2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28.95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93</v>
      </c>
      <c r="G61" s="8">
        <v>20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28.95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93</v>
      </c>
      <c r="G62" s="8">
        <v>10</v>
      </c>
      <c r="H62" s="10">
        <v>0</v>
      </c>
      <c r="I62" s="9">
        <f t="shared" ref="I62:I93" si="3">ROUND(G62* H62,2)</f>
        <v>0</v>
      </c>
      <c r="J62" s="5">
        <v>8</v>
      </c>
      <c r="K62" s="9">
        <f t="shared" ref="K62:K93" si="4">ROUND(I62* J62/100,2)</f>
        <v>0</v>
      </c>
      <c r="L62" s="23">
        <f t="shared" ref="L62:L93" si="5">ROUND(I62+ K62,2)</f>
        <v>0</v>
      </c>
      <c r="M62" s="24"/>
    </row>
    <row r="63" spans="2:13" s="1" customFormat="1" ht="28.95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93</v>
      </c>
      <c r="G63" s="8">
        <v>30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23">
        <f t="shared" si="5"/>
        <v>0</v>
      </c>
      <c r="M63" s="24"/>
    </row>
    <row r="64" spans="2:13" s="1" customFormat="1" ht="28.95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93</v>
      </c>
      <c r="G64" s="8">
        <v>250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23">
        <f t="shared" si="5"/>
        <v>0</v>
      </c>
      <c r="M64" s="24"/>
    </row>
    <row r="65" spans="2:13" s="1" customFormat="1" ht="28.95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93</v>
      </c>
      <c r="G65" s="8">
        <v>0.5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23">
        <f t="shared" si="5"/>
        <v>0</v>
      </c>
      <c r="M65" s="24"/>
    </row>
    <row r="66" spans="2:13" s="1" customFormat="1" ht="28.95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93</v>
      </c>
      <c r="G66" s="8">
        <v>0.7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23">
        <f t="shared" si="5"/>
        <v>0</v>
      </c>
      <c r="M66" s="24"/>
    </row>
    <row r="67" spans="2:13" s="1" customFormat="1" ht="19.649999999999999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93</v>
      </c>
      <c r="G67" s="8">
        <v>160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23">
        <f t="shared" si="5"/>
        <v>0</v>
      </c>
      <c r="M67" s="24"/>
    </row>
    <row r="68" spans="2:13" s="1" customFormat="1" ht="19.649999999999999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93</v>
      </c>
      <c r="G68" s="8">
        <v>45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23">
        <f t="shared" si="5"/>
        <v>0</v>
      </c>
      <c r="M68" s="24"/>
    </row>
    <row r="69" spans="2:13" s="1" customFormat="1" ht="19.649999999999999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93</v>
      </c>
      <c r="G69" s="8">
        <v>0.5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23">
        <f t="shared" si="5"/>
        <v>0</v>
      </c>
      <c r="M69" s="24"/>
    </row>
    <row r="70" spans="2:13" s="1" customFormat="1" ht="19.649999999999999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93</v>
      </c>
      <c r="G70" s="8">
        <v>170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23">
        <f t="shared" si="5"/>
        <v>0</v>
      </c>
      <c r="M70" s="24"/>
    </row>
    <row r="71" spans="2:13" s="1" customFormat="1" ht="19.649999999999999" customHeight="1" x14ac:dyDescent="0.2">
      <c r="B71" s="5">
        <v>42</v>
      </c>
      <c r="C71" s="6" t="s">
        <v>139</v>
      </c>
      <c r="D71" s="6" t="s">
        <v>140</v>
      </c>
      <c r="E71" s="7" t="s">
        <v>141</v>
      </c>
      <c r="F71" s="6" t="s">
        <v>93</v>
      </c>
      <c r="G71" s="8">
        <v>280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23">
        <f t="shared" si="5"/>
        <v>0</v>
      </c>
      <c r="M71" s="24"/>
    </row>
    <row r="72" spans="2:13" s="1" customFormat="1" ht="19.649999999999999" customHeight="1" x14ac:dyDescent="0.2">
      <c r="B72" s="5">
        <v>43</v>
      </c>
      <c r="C72" s="6" t="s">
        <v>142</v>
      </c>
      <c r="D72" s="6" t="s">
        <v>143</v>
      </c>
      <c r="E72" s="7" t="s">
        <v>144</v>
      </c>
      <c r="F72" s="6" t="s">
        <v>93</v>
      </c>
      <c r="G72" s="8">
        <v>1.2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23">
        <f t="shared" si="5"/>
        <v>0</v>
      </c>
      <c r="M72" s="24"/>
    </row>
    <row r="73" spans="2:13" s="1" customFormat="1" ht="19.649999999999999" customHeight="1" x14ac:dyDescent="0.2">
      <c r="B73" s="5">
        <v>44</v>
      </c>
      <c r="C73" s="6" t="s">
        <v>145</v>
      </c>
      <c r="D73" s="6" t="s">
        <v>146</v>
      </c>
      <c r="E73" s="7" t="s">
        <v>147</v>
      </c>
      <c r="F73" s="6" t="s">
        <v>25</v>
      </c>
      <c r="G73" s="8">
        <v>50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23">
        <f t="shared" si="5"/>
        <v>0</v>
      </c>
      <c r="M73" s="24"/>
    </row>
    <row r="74" spans="2:13" s="1" customFormat="1" ht="19.649999999999999" customHeight="1" x14ac:dyDescent="0.2">
      <c r="B74" s="5">
        <v>45</v>
      </c>
      <c r="C74" s="6" t="s">
        <v>148</v>
      </c>
      <c r="D74" s="6" t="s">
        <v>149</v>
      </c>
      <c r="E74" s="7" t="s">
        <v>150</v>
      </c>
      <c r="F74" s="6" t="s">
        <v>25</v>
      </c>
      <c r="G74" s="8">
        <v>50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23">
        <f t="shared" si="5"/>
        <v>0</v>
      </c>
      <c r="M74" s="24"/>
    </row>
    <row r="75" spans="2:13" s="1" customFormat="1" ht="19.649999999999999" customHeight="1" x14ac:dyDescent="0.2">
      <c r="B75" s="5">
        <v>46</v>
      </c>
      <c r="C75" s="6" t="s">
        <v>151</v>
      </c>
      <c r="D75" s="6" t="s">
        <v>152</v>
      </c>
      <c r="E75" s="7" t="s">
        <v>153</v>
      </c>
      <c r="F75" s="6" t="s">
        <v>25</v>
      </c>
      <c r="G75" s="8">
        <v>30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23">
        <f t="shared" si="5"/>
        <v>0</v>
      </c>
      <c r="M75" s="24"/>
    </row>
    <row r="76" spans="2:13" s="1" customFormat="1" ht="28.95" customHeight="1" x14ac:dyDescent="0.2">
      <c r="B76" s="5">
        <v>47</v>
      </c>
      <c r="C76" s="6" t="s">
        <v>154</v>
      </c>
      <c r="D76" s="6" t="s">
        <v>155</v>
      </c>
      <c r="E76" s="7" t="s">
        <v>156</v>
      </c>
      <c r="F76" s="6" t="s">
        <v>25</v>
      </c>
      <c r="G76" s="8">
        <v>23.1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23">
        <f t="shared" si="5"/>
        <v>0</v>
      </c>
      <c r="M76" s="24"/>
    </row>
    <row r="77" spans="2:13" s="1" customFormat="1" ht="28.95" customHeight="1" x14ac:dyDescent="0.2">
      <c r="B77" s="5">
        <v>48</v>
      </c>
      <c r="C77" s="6" t="s">
        <v>157</v>
      </c>
      <c r="D77" s="6" t="s">
        <v>158</v>
      </c>
      <c r="E77" s="7" t="s">
        <v>159</v>
      </c>
      <c r="F77" s="6" t="s">
        <v>25</v>
      </c>
      <c r="G77" s="8">
        <v>60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23">
        <f t="shared" si="5"/>
        <v>0</v>
      </c>
      <c r="M77" s="24"/>
    </row>
    <row r="78" spans="2:13" s="1" customFormat="1" ht="19.649999999999999" customHeight="1" x14ac:dyDescent="0.2">
      <c r="B78" s="5">
        <v>49</v>
      </c>
      <c r="C78" s="6" t="s">
        <v>160</v>
      </c>
      <c r="D78" s="6" t="s">
        <v>161</v>
      </c>
      <c r="E78" s="7" t="s">
        <v>162</v>
      </c>
      <c r="F78" s="6" t="s">
        <v>59</v>
      </c>
      <c r="G78" s="8">
        <v>70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23">
        <f t="shared" si="5"/>
        <v>0</v>
      </c>
      <c r="M78" s="24"/>
    </row>
    <row r="79" spans="2:13" s="1" customFormat="1" ht="19.649999999999999" customHeight="1" x14ac:dyDescent="0.2">
      <c r="B79" s="5">
        <v>50</v>
      </c>
      <c r="C79" s="6" t="s">
        <v>163</v>
      </c>
      <c r="D79" s="6" t="s">
        <v>164</v>
      </c>
      <c r="E79" s="7" t="s">
        <v>165</v>
      </c>
      <c r="F79" s="6" t="s">
        <v>59</v>
      </c>
      <c r="G79" s="8">
        <v>70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23">
        <f t="shared" si="5"/>
        <v>0</v>
      </c>
      <c r="M79" s="24"/>
    </row>
    <row r="80" spans="2:13" s="1" customFormat="1" ht="28.95" customHeight="1" x14ac:dyDescent="0.2">
      <c r="B80" s="5">
        <v>51</v>
      </c>
      <c r="C80" s="6" t="s">
        <v>166</v>
      </c>
      <c r="D80" s="6" t="s">
        <v>167</v>
      </c>
      <c r="E80" s="7" t="s">
        <v>168</v>
      </c>
      <c r="F80" s="6" t="s">
        <v>59</v>
      </c>
      <c r="G80" s="8">
        <v>70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23">
        <f t="shared" si="5"/>
        <v>0</v>
      </c>
      <c r="M80" s="24"/>
    </row>
    <row r="81" spans="2:13" s="1" customFormat="1" ht="28.95" customHeight="1" x14ac:dyDescent="0.2">
      <c r="B81" s="5">
        <v>52</v>
      </c>
      <c r="C81" s="6" t="s">
        <v>169</v>
      </c>
      <c r="D81" s="6" t="s">
        <v>170</v>
      </c>
      <c r="E81" s="7" t="s">
        <v>171</v>
      </c>
      <c r="F81" s="6" t="s">
        <v>59</v>
      </c>
      <c r="G81" s="8">
        <v>50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23">
        <f t="shared" si="5"/>
        <v>0</v>
      </c>
      <c r="M81" s="24"/>
    </row>
    <row r="82" spans="2:13" s="1" customFormat="1" ht="19.649999999999999" customHeight="1" x14ac:dyDescent="0.2">
      <c r="B82" s="5">
        <v>53</v>
      </c>
      <c r="C82" s="6" t="s">
        <v>172</v>
      </c>
      <c r="D82" s="6" t="s">
        <v>173</v>
      </c>
      <c r="E82" s="7" t="s">
        <v>174</v>
      </c>
      <c r="F82" s="6" t="s">
        <v>25</v>
      </c>
      <c r="G82" s="8">
        <v>3.1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23">
        <f t="shared" si="5"/>
        <v>0</v>
      </c>
      <c r="M82" s="24"/>
    </row>
    <row r="83" spans="2:13" s="1" customFormat="1" ht="19.649999999999999" customHeight="1" x14ac:dyDescent="0.2">
      <c r="B83" s="5">
        <v>54</v>
      </c>
      <c r="C83" s="6" t="s">
        <v>175</v>
      </c>
      <c r="D83" s="6" t="s">
        <v>176</v>
      </c>
      <c r="E83" s="7" t="s">
        <v>177</v>
      </c>
      <c r="F83" s="6" t="s">
        <v>25</v>
      </c>
      <c r="G83" s="8">
        <v>3.1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23">
        <f t="shared" si="5"/>
        <v>0</v>
      </c>
      <c r="M83" s="24"/>
    </row>
    <row r="84" spans="2:13" s="1" customFormat="1" ht="19.649999999999999" customHeight="1" x14ac:dyDescent="0.2">
      <c r="B84" s="5">
        <v>55</v>
      </c>
      <c r="C84" s="6" t="s">
        <v>178</v>
      </c>
      <c r="D84" s="6" t="s">
        <v>179</v>
      </c>
      <c r="E84" s="7" t="s">
        <v>180</v>
      </c>
      <c r="F84" s="6" t="s">
        <v>25</v>
      </c>
      <c r="G84" s="8">
        <v>3.1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23">
        <f t="shared" si="5"/>
        <v>0</v>
      </c>
      <c r="M84" s="24"/>
    </row>
    <row r="85" spans="2:13" s="1" customFormat="1" ht="19.649999999999999" customHeight="1" x14ac:dyDescent="0.2">
      <c r="B85" s="5">
        <v>56</v>
      </c>
      <c r="C85" s="6" t="s">
        <v>181</v>
      </c>
      <c r="D85" s="6" t="s">
        <v>182</v>
      </c>
      <c r="E85" s="7" t="s">
        <v>183</v>
      </c>
      <c r="F85" s="6" t="s">
        <v>184</v>
      </c>
      <c r="G85" s="8">
        <v>100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23">
        <f t="shared" si="5"/>
        <v>0</v>
      </c>
      <c r="M85" s="24"/>
    </row>
    <row r="86" spans="2:13" s="1" customFormat="1" ht="19.649999999999999" customHeight="1" x14ac:dyDescent="0.2">
      <c r="B86" s="5">
        <v>57</v>
      </c>
      <c r="C86" s="6" t="s">
        <v>185</v>
      </c>
      <c r="D86" s="6" t="s">
        <v>186</v>
      </c>
      <c r="E86" s="7" t="s">
        <v>187</v>
      </c>
      <c r="F86" s="6" t="s">
        <v>184</v>
      </c>
      <c r="G86" s="8">
        <v>2000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23">
        <f t="shared" si="5"/>
        <v>0</v>
      </c>
      <c r="M86" s="24"/>
    </row>
    <row r="87" spans="2:13" s="1" customFormat="1" ht="19.649999999999999" customHeight="1" x14ac:dyDescent="0.2">
      <c r="B87" s="5">
        <v>58</v>
      </c>
      <c r="C87" s="6" t="s">
        <v>188</v>
      </c>
      <c r="D87" s="6" t="s">
        <v>189</v>
      </c>
      <c r="E87" s="7" t="s">
        <v>190</v>
      </c>
      <c r="F87" s="6" t="s">
        <v>184</v>
      </c>
      <c r="G87" s="8">
        <v>50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23">
        <f t="shared" si="5"/>
        <v>0</v>
      </c>
      <c r="M87" s="24"/>
    </row>
    <row r="88" spans="2:13" s="1" customFormat="1" ht="19.649999999999999" customHeight="1" x14ac:dyDescent="0.2">
      <c r="B88" s="5">
        <v>59</v>
      </c>
      <c r="C88" s="6" t="s">
        <v>191</v>
      </c>
      <c r="D88" s="6" t="s">
        <v>192</v>
      </c>
      <c r="E88" s="7" t="s">
        <v>193</v>
      </c>
      <c r="F88" s="6" t="s">
        <v>184</v>
      </c>
      <c r="G88" s="8">
        <v>4.5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23">
        <f t="shared" si="5"/>
        <v>0</v>
      </c>
      <c r="M88" s="24"/>
    </row>
    <row r="89" spans="2:13" s="1" customFormat="1" ht="19.649999999999999" customHeight="1" x14ac:dyDescent="0.2">
      <c r="B89" s="5">
        <v>60</v>
      </c>
      <c r="C89" s="6" t="s">
        <v>194</v>
      </c>
      <c r="D89" s="6" t="s">
        <v>195</v>
      </c>
      <c r="E89" s="7" t="s">
        <v>196</v>
      </c>
      <c r="F89" s="6" t="s">
        <v>184</v>
      </c>
      <c r="G89" s="8">
        <v>5.5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23">
        <f t="shared" si="5"/>
        <v>0</v>
      </c>
      <c r="M89" s="24"/>
    </row>
    <row r="90" spans="2:13" s="1" customFormat="1" ht="19.649999999999999" customHeight="1" x14ac:dyDescent="0.2">
      <c r="B90" s="5">
        <v>61</v>
      </c>
      <c r="C90" s="6" t="s">
        <v>197</v>
      </c>
      <c r="D90" s="6" t="s">
        <v>198</v>
      </c>
      <c r="E90" s="7" t="s">
        <v>199</v>
      </c>
      <c r="F90" s="6" t="s">
        <v>184</v>
      </c>
      <c r="G90" s="8">
        <v>4.8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23">
        <f t="shared" si="5"/>
        <v>0</v>
      </c>
      <c r="M90" s="24"/>
    </row>
    <row r="91" spans="2:13" s="1" customFormat="1" ht="19.649999999999999" customHeight="1" x14ac:dyDescent="0.2">
      <c r="B91" s="5">
        <v>62</v>
      </c>
      <c r="C91" s="6" t="s">
        <v>200</v>
      </c>
      <c r="D91" s="6" t="s">
        <v>201</v>
      </c>
      <c r="E91" s="7" t="s">
        <v>202</v>
      </c>
      <c r="F91" s="6" t="s">
        <v>184</v>
      </c>
      <c r="G91" s="8">
        <v>1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23">
        <f t="shared" si="5"/>
        <v>0</v>
      </c>
      <c r="M91" s="24"/>
    </row>
    <row r="92" spans="2:13" s="1" customFormat="1" ht="19.649999999999999" customHeight="1" x14ac:dyDescent="0.2">
      <c r="B92" s="5">
        <v>63</v>
      </c>
      <c r="C92" s="6" t="s">
        <v>203</v>
      </c>
      <c r="D92" s="6" t="s">
        <v>204</v>
      </c>
      <c r="E92" s="7" t="s">
        <v>205</v>
      </c>
      <c r="F92" s="6" t="s">
        <v>184</v>
      </c>
      <c r="G92" s="8">
        <v>12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23">
        <f t="shared" si="5"/>
        <v>0</v>
      </c>
      <c r="M92" s="24"/>
    </row>
    <row r="93" spans="2:13" s="1" customFormat="1" ht="19.649999999999999" customHeight="1" x14ac:dyDescent="0.2">
      <c r="B93" s="5">
        <v>64</v>
      </c>
      <c r="C93" s="6" t="s">
        <v>206</v>
      </c>
      <c r="D93" s="6" t="s">
        <v>207</v>
      </c>
      <c r="E93" s="7" t="s">
        <v>208</v>
      </c>
      <c r="F93" s="6" t="s">
        <v>209</v>
      </c>
      <c r="G93" s="8">
        <v>444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23">
        <f t="shared" si="5"/>
        <v>0</v>
      </c>
      <c r="M93" s="24"/>
    </row>
    <row r="94" spans="2:13" s="1" customFormat="1" ht="19.649999999999999" customHeight="1" x14ac:dyDescent="0.2">
      <c r="B94" s="5">
        <v>65</v>
      </c>
      <c r="C94" s="6" t="s">
        <v>210</v>
      </c>
      <c r="D94" s="6" t="s">
        <v>211</v>
      </c>
      <c r="E94" s="7" t="s">
        <v>212</v>
      </c>
      <c r="F94" s="6" t="s">
        <v>209</v>
      </c>
      <c r="G94" s="8">
        <v>80</v>
      </c>
      <c r="H94" s="10">
        <v>0</v>
      </c>
      <c r="I94" s="9">
        <f t="shared" ref="I94:I125" si="6">ROUND(G94* H94,2)</f>
        <v>0</v>
      </c>
      <c r="J94" s="5">
        <v>8</v>
      </c>
      <c r="K94" s="9">
        <f t="shared" ref="K94:K125" si="7">ROUND(I94* J94/100,2)</f>
        <v>0</v>
      </c>
      <c r="L94" s="23">
        <f t="shared" ref="L94:L125" si="8">ROUND(I94+ K94,2)</f>
        <v>0</v>
      </c>
      <c r="M94" s="24"/>
    </row>
    <row r="95" spans="2:13" s="1" customFormat="1" ht="19.649999999999999" customHeight="1" x14ac:dyDescent="0.2">
      <c r="B95" s="5">
        <v>66</v>
      </c>
      <c r="C95" s="6" t="s">
        <v>213</v>
      </c>
      <c r="D95" s="6" t="s">
        <v>214</v>
      </c>
      <c r="E95" s="7" t="s">
        <v>215</v>
      </c>
      <c r="F95" s="6" t="s">
        <v>209</v>
      </c>
      <c r="G95" s="8">
        <v>120</v>
      </c>
      <c r="H95" s="10">
        <v>0</v>
      </c>
      <c r="I95" s="9">
        <f t="shared" si="6"/>
        <v>0</v>
      </c>
      <c r="J95" s="5">
        <v>8</v>
      </c>
      <c r="K95" s="9">
        <f t="shared" si="7"/>
        <v>0</v>
      </c>
      <c r="L95" s="23">
        <f t="shared" si="8"/>
        <v>0</v>
      </c>
      <c r="M95" s="24"/>
    </row>
    <row r="96" spans="2:13" s="1" customFormat="1" ht="55.95" customHeight="1" x14ac:dyDescent="0.2"/>
    <row r="97" spans="2:14" s="1" customFormat="1" ht="21.45" customHeight="1" x14ac:dyDescent="0.2">
      <c r="B97" s="14" t="s">
        <v>216</v>
      </c>
      <c r="C97" s="14"/>
      <c r="D97" s="14"/>
      <c r="E97" s="14"/>
      <c r="F97" s="30">
        <f>ROUND(I30+I31+I32+I33+I34+I35+I36+I37+I38+I39+I40+I41+I42+I43+I44+I45+I46+I47+I48+I49+I50+I51+I52+I53+I54+I55+I56+I57+I58+I59+I60+I61+I62+I63+I64+I65+I66+I67+I68+I69+I70+I71+I72+I73+I74+I75+I76+I77+I78+I79+I80+I81+I82+I83+I84+I85+I86+I87+I88+I89+I90+I91+I92+I93+I94+I95,2)</f>
        <v>0</v>
      </c>
      <c r="G97" s="31"/>
      <c r="H97" s="31"/>
      <c r="I97" s="31"/>
      <c r="J97" s="31"/>
      <c r="K97" s="31"/>
      <c r="L97" s="31"/>
      <c r="M97" s="32"/>
    </row>
    <row r="98" spans="2:14" s="1" customFormat="1" ht="21.45" customHeight="1" x14ac:dyDescent="0.2">
      <c r="B98" s="14" t="s">
        <v>217</v>
      </c>
      <c r="C98" s="14"/>
      <c r="D98" s="14"/>
      <c r="E98" s="14"/>
      <c r="F98" s="33">
        <f>ROUND(L30+L31+L32+L33+L34+L35+L36+L37+L38+L39+L40+L41+L42+L43+L44+L45+L46+L47+L48+L49+L50+L51+L52+L53+L54+L55+L56+L57+L58+L59+L60+L61+L62+L63+L64+L65+L66+L67+L68+L69+L70+L71+L72+L73+L74+L75+L76+L77+L78+L79+L80+L81+L82+L83+L84+L85+L86+L87+L88+L89+L90+L91+L92+L93+L94+L95,2)</f>
        <v>0</v>
      </c>
      <c r="G98" s="34"/>
      <c r="H98" s="34"/>
      <c r="I98" s="34"/>
      <c r="J98" s="34"/>
      <c r="K98" s="34"/>
      <c r="L98" s="34"/>
      <c r="M98" s="35"/>
    </row>
    <row r="99" spans="2:14" s="1" customFormat="1" ht="11.1" customHeight="1" x14ac:dyDescent="0.2"/>
    <row r="100" spans="2:14" s="1" customFormat="1" ht="80.099999999999994" customHeight="1" x14ac:dyDescent="0.2">
      <c r="B100" s="19" t="s">
        <v>232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2:14" s="1" customFormat="1" ht="2.7" customHeight="1" x14ac:dyDescent="0.2"/>
    <row r="102" spans="2:14" s="1" customFormat="1" ht="110.1" customHeight="1" x14ac:dyDescent="0.2">
      <c r="B102" s="19" t="s">
        <v>233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2:14" s="1" customFormat="1" ht="5.25" customHeight="1" x14ac:dyDescent="0.2"/>
    <row r="104" spans="2:14" s="1" customFormat="1" ht="110.1" customHeight="1" x14ac:dyDescent="0.2">
      <c r="B104" s="20" t="s">
        <v>234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2:14" s="1" customFormat="1" ht="5.25" customHeight="1" x14ac:dyDescent="0.2"/>
    <row r="106" spans="2:14" s="1" customFormat="1" ht="37.950000000000003" customHeight="1" x14ac:dyDescent="0.2">
      <c r="B106" s="21" t="s">
        <v>226</v>
      </c>
      <c r="C106" s="21"/>
      <c r="D106" s="21"/>
      <c r="E106" s="21"/>
      <c r="F106" s="29" t="s">
        <v>227</v>
      </c>
      <c r="G106" s="29"/>
      <c r="H106" s="29"/>
      <c r="I106" s="29"/>
      <c r="J106" s="29"/>
      <c r="K106" s="29"/>
      <c r="L106" s="29"/>
    </row>
    <row r="107" spans="2:14" s="1" customFormat="1" ht="28.95" customHeight="1" x14ac:dyDescent="0.2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4" s="1" customFormat="1" ht="28.95" customHeight="1" x14ac:dyDescent="0.2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2:14" s="1" customFormat="1" ht="28.95" customHeight="1" x14ac:dyDescent="0.2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2:14" s="1" customFormat="1" ht="28.95" customHeight="1" x14ac:dyDescent="0.2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2:14" s="1" customFormat="1" ht="2.7" customHeight="1" x14ac:dyDescent="0.2"/>
    <row r="112" spans="2:14" s="1" customFormat="1" ht="203.1" customHeight="1" x14ac:dyDescent="0.2">
      <c r="B112" s="19" t="s">
        <v>235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7" customHeight="1" x14ac:dyDescent="0.2"/>
    <row r="114" spans="2:14" s="1" customFormat="1" ht="36.9" customHeight="1" x14ac:dyDescent="0.2">
      <c r="B114" s="25" t="s">
        <v>236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</row>
    <row r="115" spans="2:14" s="1" customFormat="1" ht="2.7" customHeight="1" x14ac:dyDescent="0.2"/>
    <row r="116" spans="2:14" s="1" customFormat="1" ht="37.950000000000003" customHeight="1" x14ac:dyDescent="0.2">
      <c r="B116" s="21" t="s">
        <v>228</v>
      </c>
      <c r="C116" s="21"/>
      <c r="D116" s="21"/>
      <c r="E116" s="21"/>
      <c r="F116" s="28" t="s">
        <v>229</v>
      </c>
      <c r="G116" s="28"/>
      <c r="H116" s="28"/>
      <c r="I116" s="28"/>
      <c r="J116" s="28"/>
      <c r="K116" s="28"/>
      <c r="L116" s="28"/>
    </row>
    <row r="117" spans="2:14" s="1" customFormat="1" ht="28.95" customHeight="1" x14ac:dyDescent="0.2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4" s="1" customFormat="1" ht="28.95" customHeight="1" x14ac:dyDescent="0.2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2:14" s="1" customFormat="1" ht="28.95" customHeight="1" x14ac:dyDescent="0.2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2:14" s="1" customFormat="1" ht="28.95" customHeight="1" x14ac:dyDescent="0.2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2:14" s="1" customFormat="1" ht="2.7" customHeight="1" x14ac:dyDescent="0.2"/>
    <row r="122" spans="2:14" s="1" customFormat="1" ht="159.9" customHeight="1" x14ac:dyDescent="0.2">
      <c r="B122" s="19" t="s">
        <v>237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2.7" customHeight="1" x14ac:dyDescent="0.2"/>
    <row r="124" spans="2:14" s="1" customFormat="1" ht="54.9" customHeight="1" x14ac:dyDescent="0.2">
      <c r="B124" s="19" t="s">
        <v>238</v>
      </c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2:14" s="1" customFormat="1" ht="2.7" customHeight="1" x14ac:dyDescent="0.2"/>
    <row r="126" spans="2:14" s="1" customFormat="1" ht="60" customHeight="1" x14ac:dyDescent="0.2">
      <c r="B126" s="20" t="s">
        <v>239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2:14" s="1" customFormat="1" ht="2.7" customHeight="1" x14ac:dyDescent="0.2"/>
    <row r="128" spans="2:14" s="1" customFormat="1" ht="48" customHeight="1" x14ac:dyDescent="0.2">
      <c r="B128" s="20" t="s">
        <v>240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2:14" s="1" customFormat="1" ht="2.7" customHeight="1" x14ac:dyDescent="0.2"/>
    <row r="130" spans="2:14" s="1" customFormat="1" ht="125.1" customHeight="1" x14ac:dyDescent="0.2">
      <c r="B130" s="19" t="s">
        <v>241</v>
      </c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2:14" s="1" customFormat="1" ht="2.7" customHeight="1" x14ac:dyDescent="0.2"/>
    <row r="132" spans="2:14" s="1" customFormat="1" ht="84.9" customHeight="1" x14ac:dyDescent="0.2">
      <c r="B132" s="19" t="s">
        <v>242</v>
      </c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</row>
    <row r="133" spans="2:14" s="1" customFormat="1" ht="86.85" customHeight="1" x14ac:dyDescent="0.2"/>
    <row r="134" spans="2:14" s="1" customFormat="1" ht="17.7" customHeight="1" x14ac:dyDescent="0.2">
      <c r="I134" s="13" t="s">
        <v>225</v>
      </c>
      <c r="J134" s="13"/>
    </row>
    <row r="135" spans="2:14" s="1" customFormat="1" ht="145.19999999999999" customHeight="1" x14ac:dyDescent="0.2"/>
    <row r="136" spans="2:14" s="1" customFormat="1" ht="81.599999999999994" customHeight="1" x14ac:dyDescent="0.2">
      <c r="B136" s="26" t="s">
        <v>243</v>
      </c>
      <c r="C136" s="26"/>
      <c r="D136" s="26"/>
      <c r="E136" s="26"/>
      <c r="F136" s="26"/>
      <c r="G136" s="26"/>
      <c r="H136" s="26"/>
      <c r="I136" s="26"/>
      <c r="J136" s="26"/>
    </row>
    <row r="137" spans="2:14" s="1" customFormat="1" ht="28.95" customHeight="1" x14ac:dyDescent="0.2"/>
  </sheetData>
  <mergeCells count="120">
    <mergeCell ref="L91:M91"/>
    <mergeCell ref="L92:M92"/>
    <mergeCell ref="L93:M93"/>
    <mergeCell ref="L94:M94"/>
    <mergeCell ref="L95:M95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B16:I16"/>
    <mergeCell ref="B18:I18"/>
    <mergeCell ref="B20:I20"/>
    <mergeCell ref="B22:I22"/>
    <mergeCell ref="B3:E3"/>
    <mergeCell ref="B5:E5"/>
    <mergeCell ref="B7:E7"/>
    <mergeCell ref="B4:D4"/>
    <mergeCell ref="B6:D6"/>
    <mergeCell ref="B8:D8"/>
    <mergeCell ref="B97:E97"/>
    <mergeCell ref="B98:E98"/>
    <mergeCell ref="E14:G14"/>
    <mergeCell ref="F106:L106"/>
    <mergeCell ref="F107:L107"/>
    <mergeCell ref="F108:L108"/>
    <mergeCell ref="F97:M97"/>
    <mergeCell ref="F98:M98"/>
    <mergeCell ref="G11:N12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B126:N126"/>
    <mergeCell ref="B128:N128"/>
    <mergeCell ref="B130:N130"/>
    <mergeCell ref="B132:N132"/>
    <mergeCell ref="B136:J136"/>
    <mergeCell ref="B24:L24"/>
    <mergeCell ref="B26:L26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L49:M49"/>
    <mergeCell ref="L50:M50"/>
    <mergeCell ref="L51:M51"/>
    <mergeCell ref="L52:M52"/>
    <mergeCell ref="L53:M53"/>
    <mergeCell ref="L69:M69"/>
    <mergeCell ref="L70:M70"/>
    <mergeCell ref="L71:M71"/>
    <mergeCell ref="L72:M72"/>
    <mergeCell ref="B112:N112"/>
    <mergeCell ref="B114:N114"/>
    <mergeCell ref="B116:E116"/>
    <mergeCell ref="B117:E117"/>
    <mergeCell ref="B118:E118"/>
    <mergeCell ref="B119:E119"/>
    <mergeCell ref="B120:E120"/>
    <mergeCell ref="B122:N122"/>
    <mergeCell ref="B124:N124"/>
    <mergeCell ref="B10:D11"/>
    <mergeCell ref="B100:N100"/>
    <mergeCell ref="B102:N102"/>
    <mergeCell ref="B104:N104"/>
    <mergeCell ref="B106:E106"/>
    <mergeCell ref="B107:E107"/>
    <mergeCell ref="B108:E108"/>
    <mergeCell ref="B109:E109"/>
    <mergeCell ref="B110:E110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2023-10-06T11:23:48Z</dcterms:created>
  <dcterms:modified xsi:type="dcterms:W3CDTF">2023-10-24T10:47:54Z</dcterms:modified>
</cp:coreProperties>
</file>